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й 2022\"/>
    </mc:Choice>
  </mc:AlternateContent>
  <xr:revisionPtr revIDLastSave="0" documentId="8_{9DF5508B-F54B-4AA3-B56F-12453DE69D5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J7" i="1"/>
  <c r="D9" i="1"/>
  <c r="E11" i="1"/>
  <c r="E10" i="1"/>
  <c r="E9" i="1"/>
  <c r="I9" i="1"/>
  <c r="G11" i="1"/>
  <c r="D11" i="1" s="1"/>
  <c r="G10" i="1"/>
  <c r="D10" i="1" s="1"/>
  <c r="I11" i="1"/>
  <c r="I10" i="1" l="1"/>
  <c r="I7" i="1" s="1"/>
  <c r="H7" i="1" l="1"/>
  <c r="D7" i="1" l="1"/>
  <c r="G7" i="1"/>
  <c r="F7" i="1" s="1"/>
  <c r="E7" i="1"/>
  <c r="F11" i="1"/>
  <c r="F10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<sst xmlns="http://schemas.openxmlformats.org/spreadsheetml/2006/main" count="22" uniqueCount="16">
  <si>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</si>
  <si>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</si>
  <si>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</si>
  <si>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</si>
  <si>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</si>
  <si>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</si>
  <si>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</si>
  <si>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</si>
  <si>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</si>
  <si>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</si>
  <si>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</si>
  <si>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</si>
  <si>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</si>
  <si>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</si>
  <si>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май 2022 года.</t>
  </si>
  <si>
    <t>май 2022г.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</si>
</sst>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D16" sqref="D16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7.1406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101138934</v>
      </c>
      <c r="C7" s="26">
        <f>D7+E7</f>
        <v>84876546</v>
      </c>
      <c r="D7" s="32">
        <f>D8+D9+D10+D11</f>
        <v>47084836</v>
      </c>
      <c r="E7" s="33">
        <f>E8+E9+E10+E11</f>
        <v>37791710</v>
      </c>
      <c r="F7" s="34">
        <f>G7+H7</f>
        <v>15933478</v>
      </c>
      <c r="G7" s="32">
        <f>G10+G11</f>
        <v>7070139</v>
      </c>
      <c r="H7" s="33">
        <f>H10+H11</f>
        <v>8863339</v>
      </c>
      <c r="I7" s="34">
        <f>I11+I10+I9</f>
        <v>328910</v>
      </c>
      <c r="J7" s="32">
        <f>J11+J10+J9</f>
        <v>2919</v>
      </c>
      <c r="K7" s="33">
        <f>K9+K10+K11</f>
        <v>325991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6514604</v>
      </c>
      <c r="C8" s="27">
        <f>D8+E8</f>
        <v>6514604</v>
      </c>
      <c r="D8" s="48">
        <v>44160</v>
      </c>
      <c r="E8" s="35">
        <v>6470444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1202244</v>
      </c>
      <c r="C9" s="27">
        <f>D9+E9</f>
        <v>890678</v>
      </c>
      <c r="D9" s="48">
        <f>2603-H9-J9</f>
        <v>0</v>
      </c>
      <c r="E9" s="35">
        <f>1199641-H9-K9</f>
        <v>890678</v>
      </c>
      <c r="F9" s="36"/>
      <c r="G9" s="37"/>
      <c r="H9" s="35">
        <v>0</v>
      </c>
      <c r="I9" s="39">
        <f>J9+K9</f>
        <v>311566</v>
      </c>
      <c r="J9" s="37">
        <v>2603</v>
      </c>
      <c r="K9" s="35">
        <v>308963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32699711</v>
      </c>
      <c r="C10" s="28">
        <f>D10+E10</f>
        <v>23110059</v>
      </c>
      <c r="D10" s="49">
        <f>5288104-G10-J10</f>
        <v>4224631</v>
      </c>
      <c r="E10" s="38">
        <f>27411607-H10-K10</f>
        <v>18885428</v>
      </c>
      <c r="F10" s="36">
        <f>G10+H10</f>
        <v>9572624</v>
      </c>
      <c r="G10" s="53">
        <f>974563+88910</f>
        <v>1063473</v>
      </c>
      <c r="H10" s="35">
        <v>8509151</v>
      </c>
      <c r="I10" s="39">
        <f>J10+K10</f>
        <v>17028</v>
      </c>
      <c r="J10" s="36">
        <v>0</v>
      </c>
      <c r="K10" s="35">
        <v>17028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60722375</v>
      </c>
      <c r="C11" s="29">
        <f>D11+E11</f>
        <v>54361205</v>
      </c>
      <c r="D11" s="56">
        <f>48823027-G11-J11</f>
        <v>42816045</v>
      </c>
      <c r="E11" s="40">
        <f>11896697-H11-K11+2651</f>
        <v>11545160</v>
      </c>
      <c r="F11" s="41">
        <f>G11+H11</f>
        <v>6360854</v>
      </c>
      <c r="G11" s="54">
        <f>2972991+186631+2847044</f>
        <v>6006666</v>
      </c>
      <c r="H11" s="40">
        <v>354188</v>
      </c>
      <c r="I11" s="29">
        <f>J11+K11</f>
        <v>316</v>
      </c>
      <c r="J11" s="41">
        <v>316</v>
      </c>
      <c r="K11" s="40"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5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2022-04-06T14:14:29Z</cp:lastPrinted>
  <dcterms:created xsi:type="dcterms:W3CDTF">2019-12-10T13:39:43Z</dcterms:created>
  <dcterms:modified xsi:type="dcterms:W3CDTF">2022-06-09T12:59:32Z</dcterms:modified>
</cp:coreProperties>
</file>