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2\"/>
    </mc:Choice>
  </mc:AlternateContent>
  <xr:revisionPtr revIDLastSave="0" documentId="8_{77B5504C-C013-4772-B0AF-F3275859081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1" i="1"/>
  <c r="G11" i="1"/>
  <c r="D11" i="1" s="1"/>
  <c r="E10" i="1"/>
  <c r="E9" i="1"/>
  <c r="D10" i="1"/>
  <c r="D9" i="1"/>
  <c r="G10" i="1"/>
  <c r="K7" i="1" l="1"/>
  <c r="J7" i="1"/>
  <c r="I9" i="1"/>
  <c r="I11" i="1"/>
  <c r="I10" i="1" l="1"/>
  <c r="I7" i="1" s="1"/>
  <c r="H7" i="1" l="1"/>
  <c r="D7" i="1" l="1"/>
  <c r="G7" i="1"/>
  <c r="F7" i="1" s="1"/>
  <c r="E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<sst xmlns="http://schemas.openxmlformats.org/spreadsheetml/2006/main" count="22" uniqueCount="16">
  <si>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</si>
  <si>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</si>
  <si>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</si>
  <si>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</si>
  <si>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</si>
  <si>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</si>
  <si>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</si>
  <si>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</si>
  <si>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</si>
  <si>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</si>
  <si>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</si>
  <si>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</si>
  <si>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</si>
  <si>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</si>
  <si>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июль 2022г.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</si>
  <si>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июль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</si>
</sst>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H11" sqref="H11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14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103041640.99999991</v>
      </c>
      <c r="C7" s="26">
        <f>D7+E7</f>
        <v>87631052.999999911</v>
      </c>
      <c r="D7" s="32">
        <f>D8+D9+D10+D11</f>
        <v>44482867.999999903</v>
      </c>
      <c r="E7" s="33">
        <f>E8+E9+E10+E11</f>
        <v>43148185</v>
      </c>
      <c r="F7" s="34">
        <f>G7+H7</f>
        <v>15110819</v>
      </c>
      <c r="G7" s="32">
        <f>G10+G11</f>
        <v>6904814</v>
      </c>
      <c r="H7" s="33">
        <f>H10+H11</f>
        <v>8206005</v>
      </c>
      <c r="I7" s="34">
        <f>I11+I10+I9</f>
        <v>299769</v>
      </c>
      <c r="J7" s="32">
        <f>J11+J10+J9</f>
        <v>4812</v>
      </c>
      <c r="K7" s="33">
        <f>K9+K10+K11</f>
        <v>294957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6737733</v>
      </c>
      <c r="C8" s="27">
        <f>D8+E8</f>
        <v>6737733</v>
      </c>
      <c r="D8" s="48">
        <v>33680</v>
      </c>
      <c r="E8" s="35">
        <v>6704053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1120686</v>
      </c>
      <c r="C9" s="27">
        <f>D9+E9</f>
        <v>844661</v>
      </c>
      <c r="D9" s="48">
        <f>4185-J9</f>
        <v>0</v>
      </c>
      <c r="E9" s="35">
        <f>1116501-H9-K9</f>
        <v>844661</v>
      </c>
      <c r="F9" s="36"/>
      <c r="G9" s="37"/>
      <c r="H9" s="35">
        <v>0</v>
      </c>
      <c r="I9" s="39">
        <f>J9+K9</f>
        <v>276025</v>
      </c>
      <c r="J9" s="37">
        <v>4185</v>
      </c>
      <c r="K9" s="35">
        <v>271840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35114903</v>
      </c>
      <c r="C10" s="28">
        <f>D10+E10</f>
        <v>26300143</v>
      </c>
      <c r="D10" s="49">
        <f>4572788-G10-J10</f>
        <v>3582182</v>
      </c>
      <c r="E10" s="38">
        <f>30542115-H10-K10</f>
        <v>22717961</v>
      </c>
      <c r="F10" s="36">
        <f>G10+H10</f>
        <v>8791643</v>
      </c>
      <c r="G10" s="53">
        <f>910689+79917</f>
        <v>990606</v>
      </c>
      <c r="H10" s="35">
        <f>7845681-44644</f>
        <v>7801037</v>
      </c>
      <c r="I10" s="39">
        <f>J10+K10</f>
        <v>23117</v>
      </c>
      <c r="J10" s="36">
        <v>0</v>
      </c>
      <c r="K10" s="35">
        <v>23117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60068318.999999903</v>
      </c>
      <c r="C11" s="29">
        <f>D11+E11</f>
        <v>53748515.999999903</v>
      </c>
      <c r="D11" s="56">
        <f>46781840.9999999-G11-J11</f>
        <v>40867005.999999903</v>
      </c>
      <c r="E11" s="40">
        <f>13281197-H11+5281</f>
        <v>12881510</v>
      </c>
      <c r="F11" s="41">
        <f>G11+H11</f>
        <v>6319176</v>
      </c>
      <c r="G11" s="54">
        <f>2799101+2809443+261020+44644</f>
        <v>5914208</v>
      </c>
      <c r="H11" s="40">
        <v>404968</v>
      </c>
      <c r="I11" s="29">
        <f>J11+K11</f>
        <v>627</v>
      </c>
      <c r="J11" s="41">
        <v>627</v>
      </c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2022-08-09T12:21:57Z</dcterms:modified>
</cp:coreProperties>
</file>